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7955" windowHeight="694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Sheet1!$A:$D,Sheet1!$3:$3</definedName>
  </definedNames>
  <calcPr calcId="125725"/>
</workbook>
</file>

<file path=xl/calcChain.xml><?xml version="1.0" encoding="utf-8"?>
<calcChain xmlns="http://schemas.openxmlformats.org/spreadsheetml/2006/main">
  <c r="G25" i="1"/>
  <c r="G26" s="1"/>
  <c r="E25"/>
  <c r="E26" s="1"/>
  <c r="E16"/>
  <c r="K25"/>
  <c r="K16"/>
  <c r="K13"/>
  <c r="K9"/>
  <c r="K11"/>
  <c r="I26"/>
  <c r="K20"/>
  <c r="I16"/>
  <c r="I17" s="1"/>
  <c r="G9"/>
  <c r="G16" s="1"/>
  <c r="G17" s="1"/>
  <c r="E13"/>
  <c r="E17" l="1"/>
  <c r="K17"/>
  <c r="K26"/>
</calcChain>
</file>

<file path=xl/sharedStrings.xml><?xml version="1.0" encoding="utf-8"?>
<sst xmlns="http://schemas.openxmlformats.org/spreadsheetml/2006/main" count="27" uniqueCount="27">
  <si>
    <t>ASSETS</t>
  </si>
  <si>
    <t>Current Assets</t>
  </si>
  <si>
    <t>Checking/Savings</t>
  </si>
  <si>
    <t>1000 · Checking (Bank of the West)</t>
  </si>
  <si>
    <t>1010 · Reserve Money Market Acct (Bank of the West)</t>
  </si>
  <si>
    <t>Total Checking/Savings</t>
  </si>
  <si>
    <t>Accounts Receivable</t>
  </si>
  <si>
    <t>1200 · Accounts Receivable</t>
  </si>
  <si>
    <t>Total Accounts Receivable</t>
  </si>
  <si>
    <t>Total Current Assets</t>
  </si>
  <si>
    <t>TOTAL ASSETS</t>
  </si>
  <si>
    <t>LIABILITIES &amp; EQUITY</t>
  </si>
  <si>
    <t>Equity</t>
  </si>
  <si>
    <t>3010 · Replacement Reserve</t>
  </si>
  <si>
    <t>3900 · Retained Earnings</t>
  </si>
  <si>
    <t>Net Income</t>
  </si>
  <si>
    <t>Total Equity</t>
  </si>
  <si>
    <t>TOTAL LIABILITIES &amp; EQUITY</t>
  </si>
  <si>
    <t>Operating Fund</t>
  </si>
  <si>
    <t>Reserve Fund</t>
  </si>
  <si>
    <t>Consolidated</t>
  </si>
  <si>
    <t>From Operating Fund</t>
  </si>
  <si>
    <t>Accounts Payable</t>
  </si>
  <si>
    <t>To Reserve Fund</t>
  </si>
  <si>
    <t>Eliminations</t>
  </si>
  <si>
    <t>CHARTER RIDGE BALANCE SHEET as of July 31, 2014</t>
  </si>
  <si>
    <t>1300-Prepaid Insurance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</si>
</sst>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-#,##0.00"/>
  </numFmts>
  <fonts count="9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3" fontId="0" fillId="0" borderId="0" xfId="1" applyFont="1"/>
    <xf numFmtId="43" fontId="4" fillId="0" borderId="4" xfId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164" fontId="0" fillId="0" borderId="0" xfId="0" applyNumberFormat="1"/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43" fontId="7" fillId="0" borderId="0" xfId="1" applyFont="1"/>
    <xf numFmtId="43" fontId="7" fillId="0" borderId="1" xfId="1" applyFont="1" applyBorder="1"/>
    <xf numFmtId="43" fontId="7" fillId="0" borderId="0" xfId="1" applyFont="1" applyBorder="1"/>
    <xf numFmtId="43" fontId="7" fillId="0" borderId="5" xfId="1" applyFont="1" applyBorder="1"/>
    <xf numFmtId="43" fontId="8" fillId="0" borderId="0" xfId="1" applyFont="1"/>
    <xf numFmtId="43" fontId="8" fillId="0" borderId="3" xfId="1" applyFont="1" applyBorder="1"/>
    <xf numFmtId="43" fontId="7" fillId="0" borderId="1" xfId="1" applyFont="1" applyBorder="1" applyAlignment="1">
      <alignment horizontal="right"/>
    </xf>
    <xf numFmtId="43" fontId="6" fillId="0" borderId="0" xfId="1" applyFont="1"/>
    <xf numFmtId="43" fontId="6" fillId="0" borderId="1" xfId="1" applyFont="1" applyBorder="1"/>
    <xf numFmtId="43" fontId="6" fillId="0" borderId="0" xfId="1" applyFont="1" applyBorder="1"/>
    <xf numFmtId="43" fontId="6" fillId="0" borderId="2" xfId="1" applyFont="1" applyBorder="1"/>
    <xf numFmtId="43" fontId="7" fillId="0" borderId="2" xfId="1" applyFont="1" applyBorder="1"/>
    <xf numFmtId="43" fontId="8" fillId="0" borderId="0" xfId="1" applyFont="1" applyBorder="1"/>
    <xf numFmtId="0" fontId="5" fillId="0" borderId="0" xfId="0" applyNumberFormat="1" applyFont="1" applyAlignment="1"/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Normal="100" workbookViewId="0">
      <pane xSplit="4" ySplit="3" topLeftCell="E4" activePane="bottomRight" state="frozenSplit"/>
      <selection pane="topRight" activeCell="E1" sqref="E1"/>
      <selection pane="bottomLeft" activeCell="A2" sqref="A2"/>
      <selection pane="bottomRight" activeCell="O13" sqref="O13"/>
    </sheetView>
  </sheetViews>
  <sheetFormatPr defaultRowHeight="15"/>
  <cols>
    <col min="1" max="3" width="3" style="4" customWidth="1"/>
    <col min="4" max="4" width="44" style="4" customWidth="1"/>
    <col min="5" max="5" width="14" style="5" customWidth="1"/>
    <col min="6" max="6" width="2" style="5" customWidth="1"/>
    <col min="7" max="7" width="13.85546875" style="6" customWidth="1"/>
    <col min="8" max="8" width="3" style="6" customWidth="1"/>
    <col min="9" max="9" width="13" style="6" customWidth="1"/>
    <col min="10" max="10" width="2.42578125" style="6" customWidth="1"/>
    <col min="11" max="11" width="12.140625" customWidth="1"/>
    <col min="12" max="12" width="9" bestFit="1" customWidth="1"/>
  </cols>
  <sheetData>
    <row r="1" spans="1:12" ht="15.75">
      <c r="A1" s="30" t="s">
        <v>25</v>
      </c>
      <c r="B1" s="30"/>
      <c r="C1" s="30"/>
      <c r="D1" s="30"/>
      <c r="E1" s="31"/>
    </row>
    <row r="3" spans="1:12" s="3" customFormat="1" ht="15.75" thickBot="1">
      <c r="A3" s="2"/>
      <c r="B3" s="2"/>
      <c r="C3" s="2"/>
      <c r="D3" s="2"/>
      <c r="E3" s="13" t="s">
        <v>18</v>
      </c>
      <c r="F3" s="8"/>
      <c r="G3" s="9" t="s">
        <v>19</v>
      </c>
      <c r="H3" s="7"/>
      <c r="I3" s="9" t="s">
        <v>24</v>
      </c>
      <c r="J3" s="11"/>
      <c r="K3" s="10" t="s">
        <v>20</v>
      </c>
    </row>
    <row r="4" spans="1:12" ht="15.75">
      <c r="A4" s="16" t="s">
        <v>0</v>
      </c>
      <c r="B4" s="16"/>
      <c r="C4" s="16"/>
      <c r="D4" s="16"/>
      <c r="E4" s="24"/>
      <c r="F4" s="24"/>
      <c r="G4" s="17"/>
      <c r="H4" s="17"/>
      <c r="I4" s="17"/>
      <c r="J4" s="17"/>
      <c r="K4" s="17"/>
    </row>
    <row r="5" spans="1:12" ht="15.75">
      <c r="A5" s="16"/>
      <c r="B5" s="16" t="s">
        <v>1</v>
      </c>
      <c r="C5" s="16"/>
      <c r="D5" s="16"/>
      <c r="E5" s="24"/>
      <c r="F5" s="24"/>
      <c r="G5" s="17"/>
      <c r="H5" s="17"/>
      <c r="I5" s="17"/>
      <c r="J5" s="17"/>
      <c r="K5" s="17"/>
    </row>
    <row r="6" spans="1:12" ht="15.75">
      <c r="A6" s="16"/>
      <c r="B6" s="16"/>
      <c r="C6" s="16" t="s">
        <v>2</v>
      </c>
      <c r="D6" s="16"/>
      <c r="E6" s="24"/>
      <c r="F6" s="24"/>
      <c r="G6" s="17"/>
      <c r="H6" s="17"/>
      <c r="I6" s="17"/>
      <c r="J6" s="17"/>
      <c r="K6" s="17"/>
    </row>
    <row r="7" spans="1:12" ht="15.75">
      <c r="A7" s="16"/>
      <c r="B7" s="16"/>
      <c r="C7" s="16"/>
      <c r="D7" s="16" t="s">
        <v>3</v>
      </c>
      <c r="E7" s="24">
        <v>27864.080000000002</v>
      </c>
      <c r="F7" s="24"/>
      <c r="G7" s="17"/>
      <c r="H7" s="17"/>
      <c r="I7" s="17"/>
      <c r="J7" s="17"/>
      <c r="K7" s="17">
        <v>27864.080000000002</v>
      </c>
    </row>
    <row r="8" spans="1:12" ht="16.5" thickBot="1">
      <c r="A8" s="16"/>
      <c r="B8" s="16"/>
      <c r="C8" s="16"/>
      <c r="D8" s="14" t="s">
        <v>4</v>
      </c>
      <c r="E8" s="25"/>
      <c r="F8" s="26"/>
      <c r="G8" s="23">
        <v>22442.65</v>
      </c>
      <c r="H8" s="17"/>
      <c r="I8" s="17"/>
      <c r="J8" s="17"/>
      <c r="K8" s="18">
        <v>22442.65</v>
      </c>
    </row>
    <row r="9" spans="1:12" ht="15.75">
      <c r="A9" s="16"/>
      <c r="B9" s="16"/>
      <c r="C9" s="16" t="s">
        <v>5</v>
      </c>
      <c r="D9" s="16"/>
      <c r="E9" s="24">
        <v>27864.080000000002</v>
      </c>
      <c r="F9" s="24"/>
      <c r="G9" s="24">
        <f>ROUND(SUM(G6:G8),5)</f>
        <v>22442.65</v>
      </c>
      <c r="H9" s="17"/>
      <c r="I9" s="17"/>
      <c r="J9" s="17"/>
      <c r="K9" s="17">
        <f>SUM(K7:K8)</f>
        <v>50306.73</v>
      </c>
    </row>
    <row r="10" spans="1:12" ht="30" customHeight="1">
      <c r="A10" s="16"/>
      <c r="B10" s="16"/>
      <c r="C10" s="16" t="s">
        <v>6</v>
      </c>
      <c r="D10" s="16"/>
      <c r="E10" s="24"/>
      <c r="F10" s="24"/>
      <c r="G10" s="17"/>
      <c r="H10" s="17"/>
      <c r="I10" s="17"/>
      <c r="J10" s="17"/>
      <c r="K10" s="17"/>
    </row>
    <row r="11" spans="1:12" ht="16.149999999999999" customHeight="1">
      <c r="A11" s="16"/>
      <c r="B11" s="16"/>
      <c r="C11" s="16"/>
      <c r="D11" s="16" t="s">
        <v>21</v>
      </c>
      <c r="E11" s="24"/>
      <c r="F11" s="24"/>
      <c r="G11" s="17">
        <v>28864.31</v>
      </c>
      <c r="H11" s="17"/>
      <c r="I11" s="17">
        <v>-28864.31</v>
      </c>
      <c r="J11" s="17"/>
      <c r="K11" s="17">
        <f>SUM(G11:I11)</f>
        <v>0</v>
      </c>
    </row>
    <row r="12" spans="1:12" ht="16.5" thickBot="1">
      <c r="A12" s="16"/>
      <c r="B12" s="16"/>
      <c r="C12" s="16"/>
      <c r="D12" s="16" t="s">
        <v>7</v>
      </c>
      <c r="E12" s="26">
        <v>-266.42</v>
      </c>
      <c r="F12" s="26"/>
      <c r="G12" s="17"/>
      <c r="H12" s="17"/>
      <c r="I12" s="17"/>
      <c r="J12" s="17"/>
      <c r="K12" s="18">
        <v>-266.42</v>
      </c>
    </row>
    <row r="13" spans="1:12" ht="15.75">
      <c r="A13" s="16"/>
      <c r="B13" s="16"/>
      <c r="C13" s="16" t="s">
        <v>8</v>
      </c>
      <c r="D13" s="16"/>
      <c r="E13" s="27">
        <f>ROUND(SUM(E10:E12),5)</f>
        <v>-266.42</v>
      </c>
      <c r="F13" s="26"/>
      <c r="G13" s="17"/>
      <c r="H13" s="17"/>
      <c r="I13" s="19"/>
      <c r="J13" s="17"/>
      <c r="K13" s="28">
        <f>SUM(K12)</f>
        <v>-266.42</v>
      </c>
    </row>
    <row r="14" spans="1:12" ht="15.75">
      <c r="A14" s="16"/>
      <c r="B14" s="16"/>
      <c r="C14" s="16"/>
      <c r="D14" s="16"/>
      <c r="E14" s="26"/>
      <c r="F14" s="26"/>
      <c r="G14" s="17"/>
      <c r="H14" s="17"/>
      <c r="I14" s="19"/>
      <c r="J14" s="19"/>
      <c r="K14" s="19"/>
    </row>
    <row r="15" spans="1:12" ht="16.5" thickBot="1">
      <c r="A15" s="16"/>
      <c r="B15" s="16"/>
      <c r="C15" s="16"/>
      <c r="D15" s="16" t="s">
        <v>26</v>
      </c>
      <c r="E15" s="26">
        <v>5820.75</v>
      </c>
      <c r="F15" s="26"/>
      <c r="G15" s="17"/>
      <c r="H15" s="17"/>
      <c r="I15" s="18"/>
      <c r="J15" s="17"/>
      <c r="K15" s="18">
        <v>5820.75</v>
      </c>
    </row>
    <row r="16" spans="1:12" ht="30" customHeight="1" thickBot="1">
      <c r="A16" s="16"/>
      <c r="B16" s="16" t="s">
        <v>9</v>
      </c>
      <c r="C16" s="16"/>
      <c r="D16" s="16"/>
      <c r="E16" s="27">
        <f>E9+E13+E15</f>
        <v>33418.410000000003</v>
      </c>
      <c r="F16" s="26"/>
      <c r="G16" s="27">
        <f>G9+G11</f>
        <v>51306.960000000006</v>
      </c>
      <c r="H16" s="17"/>
      <c r="I16" s="20">
        <f>SUM(I11:I13)</f>
        <v>-28864.31</v>
      </c>
      <c r="J16" s="17"/>
      <c r="K16" s="20">
        <f>K9+K13+K15</f>
        <v>55861.060000000005</v>
      </c>
      <c r="L16" s="12"/>
    </row>
    <row r="17" spans="1:12" s="1" customFormat="1" ht="30" customHeight="1" thickBot="1">
      <c r="A17" s="16" t="s">
        <v>10</v>
      </c>
      <c r="B17" s="16"/>
      <c r="C17" s="16"/>
      <c r="D17" s="16"/>
      <c r="E17" s="22">
        <f>ROUND(E4+E16,5)</f>
        <v>33418.410000000003</v>
      </c>
      <c r="F17" s="29"/>
      <c r="G17" s="22">
        <f>ROUND(G4+G16,5)</f>
        <v>51306.96</v>
      </c>
      <c r="H17" s="21"/>
      <c r="I17" s="22">
        <f>I16</f>
        <v>-28864.31</v>
      </c>
      <c r="J17" s="21"/>
      <c r="K17" s="22">
        <f>K16</f>
        <v>55861.060000000005</v>
      </c>
      <c r="L17" s="15"/>
    </row>
    <row r="18" spans="1:12" ht="31.5" customHeight="1" thickTop="1">
      <c r="A18" s="16" t="s">
        <v>11</v>
      </c>
      <c r="B18" s="16"/>
      <c r="C18" s="16"/>
      <c r="D18" s="16"/>
      <c r="E18" s="24"/>
      <c r="F18" s="24"/>
      <c r="G18" s="17"/>
      <c r="H18" s="17"/>
      <c r="I18" s="17"/>
      <c r="J18" s="17"/>
      <c r="K18" s="17"/>
    </row>
    <row r="19" spans="1:12" ht="17.45" customHeight="1">
      <c r="A19" s="16"/>
      <c r="B19" s="16" t="s">
        <v>22</v>
      </c>
      <c r="C19" s="16"/>
      <c r="D19" s="16"/>
      <c r="E19" s="24"/>
      <c r="F19" s="24"/>
      <c r="G19" s="17"/>
      <c r="H19" s="17"/>
      <c r="I19" s="17"/>
      <c r="J19" s="17"/>
      <c r="K19" s="17"/>
    </row>
    <row r="20" spans="1:12" ht="17.45" customHeight="1">
      <c r="A20" s="16"/>
      <c r="B20" s="16"/>
      <c r="C20" s="16"/>
      <c r="D20" s="16" t="s">
        <v>23</v>
      </c>
      <c r="E20" s="24">
        <v>28864.31</v>
      </c>
      <c r="F20" s="24"/>
      <c r="G20" s="17"/>
      <c r="H20" s="17"/>
      <c r="I20" s="17">
        <v>-28864.31</v>
      </c>
      <c r="J20" s="17"/>
      <c r="K20" s="17">
        <f>SUM(E20:I20)</f>
        <v>0</v>
      </c>
    </row>
    <row r="21" spans="1:12" ht="15.75">
      <c r="A21" s="16"/>
      <c r="B21" s="16" t="s">
        <v>12</v>
      </c>
      <c r="C21" s="16"/>
      <c r="D21" s="16"/>
      <c r="E21" s="24"/>
      <c r="F21" s="24"/>
      <c r="G21" s="17"/>
      <c r="H21" s="17"/>
      <c r="I21" s="17"/>
      <c r="J21" s="17"/>
      <c r="K21" s="17"/>
    </row>
    <row r="22" spans="1:12" ht="15.75">
      <c r="A22" s="16"/>
      <c r="B22" s="16"/>
      <c r="C22" s="16" t="s">
        <v>13</v>
      </c>
      <c r="D22" s="16"/>
      <c r="E22" s="24"/>
      <c r="F22" s="24"/>
      <c r="G22" s="17">
        <v>43708</v>
      </c>
      <c r="H22" s="17"/>
      <c r="I22" s="17"/>
      <c r="J22" s="17"/>
      <c r="K22" s="17">
        <v>43708</v>
      </c>
    </row>
    <row r="23" spans="1:12" ht="16.5" thickBot="1">
      <c r="A23" s="16"/>
      <c r="B23" s="16"/>
      <c r="C23" s="16" t="s">
        <v>14</v>
      </c>
      <c r="D23" s="16"/>
      <c r="E23" s="18">
        <v>-2924.25</v>
      </c>
      <c r="F23" s="24"/>
      <c r="G23" s="17"/>
      <c r="H23" s="17"/>
      <c r="I23" s="17"/>
      <c r="J23" s="17"/>
      <c r="K23" s="17">
        <v>-2924.25</v>
      </c>
    </row>
    <row r="24" spans="1:12" ht="16.5" thickBot="1">
      <c r="A24" s="16"/>
      <c r="B24" s="16"/>
      <c r="C24" s="16" t="s">
        <v>15</v>
      </c>
      <c r="D24" s="16"/>
      <c r="E24" s="18">
        <v>7478.35</v>
      </c>
      <c r="F24" s="26"/>
      <c r="G24" s="18">
        <v>7598.96</v>
      </c>
      <c r="H24" s="17"/>
      <c r="I24" s="17"/>
      <c r="J24" s="17"/>
      <c r="K24" s="18">
        <v>15077.31</v>
      </c>
    </row>
    <row r="25" spans="1:12" ht="16.5" thickBot="1">
      <c r="A25" s="16"/>
      <c r="B25" s="16" t="s">
        <v>16</v>
      </c>
      <c r="C25" s="16"/>
      <c r="D25" s="16"/>
      <c r="E25" s="27">
        <f>SUM(E23:E24)</f>
        <v>4554.1000000000004</v>
      </c>
      <c r="F25" s="26"/>
      <c r="G25" s="20">
        <f>SUM(G22:G24)</f>
        <v>51306.96</v>
      </c>
      <c r="H25" s="17"/>
      <c r="I25" s="18"/>
      <c r="J25" s="17"/>
      <c r="K25" s="20">
        <f>SUM(K22:K24)</f>
        <v>55861.06</v>
      </c>
    </row>
    <row r="26" spans="1:12" s="1" customFormat="1" ht="30" customHeight="1" thickBot="1">
      <c r="A26" s="16" t="s">
        <v>17</v>
      </c>
      <c r="B26" s="16"/>
      <c r="C26" s="16"/>
      <c r="D26" s="16"/>
      <c r="E26" s="22">
        <f>E20+E25</f>
        <v>33418.410000000003</v>
      </c>
      <c r="F26" s="29"/>
      <c r="G26" s="22">
        <f>G25</f>
        <v>51306.96</v>
      </c>
      <c r="H26" s="21"/>
      <c r="I26" s="22">
        <f>SUM(I20:I25)</f>
        <v>-28864.31</v>
      </c>
      <c r="J26" s="21"/>
      <c r="K26" s="22">
        <f>K25</f>
        <v>55861.06</v>
      </c>
      <c r="L26" s="15"/>
    </row>
    <row r="27" spans="1:12" ht="15.75" thickTop="1">
      <c r="K27" s="12"/>
    </row>
  </sheetData>
  <mergeCells count="1">
    <mergeCell ref="A1:E1"/>
  </mergeCells>
  <pageMargins left="0.7" right="0.7" top="0.75" bottom="0.75" header="0.25" footer="0.25"/>
  <pageSetup scale="75" orientation="portrait" r:id="rId1"/>
  <headerFoot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2014-08-30T15:00:54Z</cp:lastPrinted>
  <dcterms:created xsi:type="dcterms:W3CDTF">2013-06-27T03:52:51Z</dcterms:created>
  <dcterms:modified xsi:type="dcterms:W3CDTF">2014-08-30T16:50:50Z</dcterms:modified>
</cp:coreProperties>
</file>