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<sst xmlns="http://schemas.openxmlformats.org/spreadsheetml/2006/main" count="26" uniqueCount="24">
  <si>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Remaining </t>
  </si>
  <si>
    <t xml:space="preserve">Installed </t>
  </si>
  <si>
    <t>Replacement</t>
  </si>
  <si>
    <t xml:space="preserve">Total </t>
  </si>
  <si>
    <t>Useful</t>
  </si>
  <si>
    <t>Annual Straight Line</t>
  </si>
  <si>
    <t>Cost</t>
  </si>
  <si>
    <t>Life</t>
  </si>
  <si>
    <t>Liability</t>
  </si>
  <si>
    <t>Roof Shingles</t>
  </si>
  <si>
    <t>Siding</t>
  </si>
  <si>
    <t xml:space="preserve">Painting </t>
  </si>
  <si>
    <t>=====</t>
  </si>
  <si>
    <t xml:space="preserve">cost per unit per year </t>
  </si>
  <si>
    <t>to cover cap replacement costs</t>
  </si>
  <si>
    <t xml:space="preserve">Driveway asphalt </t>
  </si>
  <si>
    <t>High Timber Townhomes</t>
  </si>
  <si>
    <t>RESERVE REPLACEMENT ANALYSIS</t>
  </si>
  <si>
    <t xml:space="preserve"> = dues increase/month/unit </t>
  </si>
  <si>
    <t>extended life due to constant touchups</t>
  </si>
  <si>
    <t>JULY 2015</t>
  </si>
  <si>
    <t xml:space="preserve">Generally recommend 30-60% recommended funding from reserves- depending on comfort level and common area </t>
  </si>
  <si>
    <t xml:space="preserve">"possible emergencies".  The Annual Assessments HT has done has been funding the reserves instead of increasing dues. </t>
  </si>
  <si>
    <t xml:space="preserve">Total Life for normal climates - shorter for HT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</si>
</sst>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[$-409]h:mm:ss\ AM/PM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 quotePrefix="1">
      <alignment horizontal="center"/>
    </xf>
    <xf numFmtId="165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3" max="3" width="11.140625" style="0" bestFit="1" customWidth="1"/>
    <col min="4" max="4" width="6.57421875" style="0" customWidth="1"/>
    <col min="6" max="7" width="8.140625" style="0" customWidth="1"/>
    <col min="10" max="10" width="0.9921875" style="0" customWidth="1"/>
  </cols>
  <sheetData>
    <row r="3" spans="1:8" ht="12.75">
      <c r="A3" s="4" t="s">
        <v>17</v>
      </c>
      <c r="E3">
        <v>2015</v>
      </c>
      <c r="F3" s="1"/>
      <c r="G3" s="2"/>
      <c r="H3" s="3"/>
    </row>
    <row r="4" spans="1:6" ht="12.75">
      <c r="A4" t="s">
        <v>16</v>
      </c>
      <c r="F4" s="1"/>
    </row>
    <row r="5" spans="1:6" ht="12.75">
      <c r="A5" s="5" t="s">
        <v>20</v>
      </c>
      <c r="E5" t="s">
        <v>0</v>
      </c>
      <c r="F5" s="1"/>
    </row>
    <row r="6" spans="2:6" ht="12.75">
      <c r="B6" t="s">
        <v>1</v>
      </c>
      <c r="C6" t="s">
        <v>2</v>
      </c>
      <c r="D6" t="s">
        <v>3</v>
      </c>
      <c r="E6" t="s">
        <v>4</v>
      </c>
      <c r="F6" s="1" t="s">
        <v>5</v>
      </c>
    </row>
    <row r="7" spans="3:6" ht="12.75">
      <c r="C7" t="s">
        <v>6</v>
      </c>
      <c r="D7" t="s">
        <v>7</v>
      </c>
      <c r="E7" t="s">
        <v>7</v>
      </c>
      <c r="F7" s="1" t="s">
        <v>8</v>
      </c>
    </row>
    <row r="8" spans="1:6" ht="12.75">
      <c r="A8" t="s">
        <v>15</v>
      </c>
      <c r="B8">
        <v>2015</v>
      </c>
      <c r="C8" s="7">
        <v>30000</v>
      </c>
      <c r="D8">
        <v>40</v>
      </c>
      <c r="E8">
        <f>+D8-(E3-B8)</f>
        <v>40</v>
      </c>
      <c r="F8" s="7">
        <f>+(C8/E8)</f>
        <v>750</v>
      </c>
    </row>
    <row r="9" spans="1:7" ht="12.75">
      <c r="A9" t="s">
        <v>9</v>
      </c>
      <c r="B9">
        <v>1991</v>
      </c>
      <c r="C9" s="7">
        <v>98000</v>
      </c>
      <c r="D9">
        <v>30</v>
      </c>
      <c r="E9">
        <f>+D9-(E3-B9)</f>
        <v>6</v>
      </c>
      <c r="F9" s="7">
        <f>+(C9/E9)</f>
        <v>16333.333333333334</v>
      </c>
      <c r="G9" s="4" t="s">
        <v>23</v>
      </c>
    </row>
    <row r="10" spans="1:6" ht="12.75">
      <c r="A10" t="s">
        <v>10</v>
      </c>
      <c r="B10">
        <v>1983</v>
      </c>
      <c r="C10" s="7">
        <v>100000</v>
      </c>
      <c r="D10">
        <v>40</v>
      </c>
      <c r="E10">
        <f>+D10-(E3-B10)</f>
        <v>8</v>
      </c>
      <c r="F10" s="7">
        <f>+(C10/E10)</f>
        <v>12500</v>
      </c>
    </row>
    <row r="11" spans="1:7" ht="12.75">
      <c r="A11" t="s">
        <v>11</v>
      </c>
      <c r="B11">
        <v>2008</v>
      </c>
      <c r="C11" s="7">
        <v>40000</v>
      </c>
      <c r="D11">
        <v>6</v>
      </c>
      <c r="E11">
        <f>+D11-(E3-B11)</f>
        <v>-1</v>
      </c>
      <c r="F11" s="7">
        <v>40000</v>
      </c>
      <c r="G11" t="s">
        <v>19</v>
      </c>
    </row>
    <row r="12" spans="5:8" ht="12.75">
      <c r="E12" s="6" t="s">
        <v>12</v>
      </c>
      <c r="F12" s="8" t="s">
        <v>12</v>
      </c>
      <c r="G12" s="7">
        <f>SUM(F8:F12)/E13</f>
        <v>1312.8930817610064</v>
      </c>
      <c r="H12" t="s">
        <v>13</v>
      </c>
    </row>
    <row r="13" spans="5:8" ht="12.75">
      <c r="E13">
        <f>SUM(E8:E12)</f>
        <v>53</v>
      </c>
      <c r="F13" s="7">
        <f>SUM(F8:F12)</f>
        <v>69583.33333333334</v>
      </c>
      <c r="G13" s="9">
        <f>+G12/12</f>
        <v>109.40775681341721</v>
      </c>
      <c r="H13" s="3" t="s">
        <v>18</v>
      </c>
    </row>
    <row r="14" spans="6:8" ht="12.75">
      <c r="F14" s="1"/>
      <c r="G14" s="7"/>
      <c r="H14" t="s">
        <v>14</v>
      </c>
    </row>
    <row r="15" ht="12.75">
      <c r="F15" s="1"/>
    </row>
    <row r="16" ht="12.75">
      <c r="A16" s="4" t="s">
        <v>21</v>
      </c>
    </row>
    <row r="17" ht="12.75">
      <c r="A17" s="4" t="s">
        <v>22</v>
      </c>
    </row>
  </sheetData>
  <sheetProtection/>
  <printOptions/>
  <pageMargins left="0.25" right="0.25" top="1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</cp:lastModifiedBy>
  <cp:lastPrinted>2011-08-04T21:29:44Z</cp:lastPrinted>
  <dcterms:created xsi:type="dcterms:W3CDTF">2009-05-11T15:10:04Z</dcterms:created>
  <dcterms:modified xsi:type="dcterms:W3CDTF">2015-08-03T19:06:18Z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2098040061</vt:i4>
  </property>
  <property fmtid="{D5CDD505-2E9C-101B-9397-08002B2CF9AE}" pid="3" name="_EmailSubject">
    <vt:lpwstr>PDR reserve study with hot tub</vt:lpwstr>
  </property>
  <property fmtid="{D5CDD505-2E9C-101B-9397-08002B2CF9AE}" pid="4" name="_AuthorEmail">
    <vt:lpwstr>carol@blissproperties.com</vt:lpwstr>
  </property>
  <property fmtid="{D5CDD505-2E9C-101B-9397-08002B2CF9AE}" pid="5" name="_AuthorEmailDisplayName">
    <vt:lpwstr>carol@blissproperties.com</vt:lpwstr>
  </property>
  <property fmtid="{D5CDD505-2E9C-101B-9397-08002B2CF9AE}" pid="6" name="_ReviewingToolsShownOnce">
    <vt:lpwstr/>
  </property>
</Properties>
</file>